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66925"/>
  <xr:revisionPtr revIDLastSave="0" documentId="13_ncr:1_{1DC3BD8D-582F-47CF-BA99-79C8B8983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get proiect" sheetId="4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I9" i="4" l="1"/>
  <c r="J9" i="4" s="1"/>
  <c r="I10" i="4"/>
  <c r="J10" i="4" s="1"/>
  <c r="I11" i="4"/>
  <c r="J11" i="4" s="1"/>
  <c r="I12" i="4"/>
  <c r="J12" i="4" s="1"/>
  <c r="G14" i="4"/>
  <c r="A14" i="4"/>
  <c r="G13" i="4"/>
  <c r="G15" i="4" s="1"/>
  <c r="A13" i="4"/>
  <c r="A12" i="4"/>
  <c r="A11" i="4"/>
  <c r="A10" i="4"/>
  <c r="A9" i="4"/>
  <c r="I8" i="4"/>
  <c r="J8" i="4" s="1"/>
  <c r="A8" i="4"/>
</calcChain>
</file>

<file path=xl/sharedStrings.xml><?xml version="1.0" encoding="utf-8"?>
<sst xmlns="http://schemas.openxmlformats.org/spreadsheetml/2006/main" count="168" uniqueCount="60">
  <si>
    <t>nr crit.</t>
  </si>
  <si>
    <t>...</t>
  </si>
  <si>
    <t>n</t>
  </si>
  <si>
    <t>Denumire activitate*</t>
  </si>
  <si>
    <t>TOTAL PROIECT</t>
  </si>
  <si>
    <t>Total eligibil</t>
  </si>
  <si>
    <t>Total neeligibil</t>
  </si>
  <si>
    <t>Denumire subactivitate*</t>
  </si>
  <si>
    <t>* Denumire activitate/subactivitate - se corelează cu denumirea activităților detaliate în cererea de finanțare</t>
  </si>
  <si>
    <t>Valoare totala eligibilă, inclusiv TVA</t>
  </si>
  <si>
    <t>Valoare eligibila nerambursabila</t>
  </si>
  <si>
    <t xml:space="preserve">Valoare cofinantare proprie </t>
  </si>
  <si>
    <t>Sub categorie buget</t>
  </si>
  <si>
    <t>Categorie buget</t>
  </si>
  <si>
    <t>Matricea de corelare a bugetului proiectului cu devizul general al investiției</t>
  </si>
  <si>
    <t xml:space="preserve">Nr. crt. </t>
  </si>
  <si>
    <t>Categorie_NUME SMIS</t>
  </si>
  <si>
    <t xml:space="preserve">Subcategorie_NUME SMIS </t>
  </si>
  <si>
    <t>Capitol in Devizul General cf. HG 907/2016, cu modificările și completările ulterioare</t>
  </si>
  <si>
    <t>Subcapitol in Devizul General cf. HG 907/2016, cu modificările și completările ulterioare</t>
  </si>
  <si>
    <t>SERVICII</t>
  </si>
  <si>
    <t>CHELTUIELI SUB FORMA DE RATE FORFETARE</t>
  </si>
  <si>
    <t>ECHIPAMENTE / DOTARI / ACTIVE CORPORALE</t>
  </si>
  <si>
    <t>CHELTUIELI CU ACTIVE NECORPORALE</t>
  </si>
  <si>
    <t>Valoare neeligibilă (inclusiv TVA neeligibil)</t>
  </si>
  <si>
    <t>Data de inceput activitate</t>
  </si>
  <si>
    <t>Intensitate financiara*</t>
  </si>
  <si>
    <t>CHELTUIELI RESURSE UMANE</t>
  </si>
  <si>
    <t>Cheltuieli salariale pentru cercetare industrială, aferente personalul implicat in implementarea proiectului (în derularea activităților, altele decât management de proiect)_x000D_</t>
  </si>
  <si>
    <t>N/A</t>
  </si>
  <si>
    <t>Cheltuieli pentru achiziţia de active fixe corporale (altele decât terenuri și imobile), pentru cercetare industriala</t>
  </si>
  <si>
    <t xml:space="preserve">Cheltuieli cu amortizarea pentru cercetare industriala (costurile instrumentelor și ale echipamentelor)
</t>
  </si>
  <si>
    <t>Cheltuieli pentru achiziţia de substanţe, materiale, plante, animale de laborator, consumabile, obiecte de inventar şi alte produse similare necesare desfăşurării activităţilor de cercetare industriala</t>
  </si>
  <si>
    <t>Cheltuieli pentru achiziţia de active necorporale pentru cercetare industrială</t>
  </si>
  <si>
    <t>Cheltuieli pentru servicii de consultanță și echivalente folosite exclusiv pentru activitățile de cercetare industriala</t>
  </si>
  <si>
    <t>Cheltuieli salariale pentru dezvoltare experimentală, aferente personalul implicat in implementarea proiectului (în derularea activităților, altele decât management de proiect)_x000D_</t>
  </si>
  <si>
    <t>Cheltuieli pentru achiziţia de active fixe corporale (altele decât terenuri și imobile), pentru dezvoltare experimentală</t>
  </si>
  <si>
    <t>Cheltuieli cu amortizarea pentru dezvoltare experimentală (costurile instrumentelor și ale echipamentelor)</t>
  </si>
  <si>
    <t>Cheltuieli pentru achiziţia de substanţe, materiale, plante, animale de laborator, consumabile, obiecte de inventar şi alte produse similare necesare desfăşurării activităţilor de dezvoltare experimentală</t>
  </si>
  <si>
    <t>Cheltuieli pentru achiziţia de active necorporale  pentru dezvoltare experimentală</t>
  </si>
  <si>
    <t>Cheltuieli pentru servicii consultanță și echivalente folosite exclusiv pentru activitățile de dezvoltare experimentala</t>
  </si>
  <si>
    <t>Cheltuieli pentru detașarea de personal cu înaltă calificare de la un organism de cercetare și de difuzare a cunoștințelor sau de la o întreprindere mare</t>
  </si>
  <si>
    <t>Costurile pentru serviciile de consultanță în domeniul inovării</t>
  </si>
  <si>
    <t>Costurile pentru serviciile de consultanță în domeniul inovării și pentru serviciile de sprijinire a inovării</t>
  </si>
  <si>
    <t>Alte cheltuieli cu servicii</t>
  </si>
  <si>
    <t>Cheltuieli aferente unor activități de transfer de abilități/competențe/cunoștințe de cercetare-dezvoltare</t>
  </si>
  <si>
    <t xml:space="preserve">Cheltuieli de amortizare pentru clădiri şi spaţii, în măsura şi pe durata utilizării acestor clădiri şi spaţii pentru activitatea de inovare de proces și organizațională </t>
  </si>
  <si>
    <t>Cheltuieli cu achizitia de active fixe corporale (altele decat terenuri si imobile), obiecte de inventar, materiale consumabile e</t>
  </si>
  <si>
    <t xml:space="preserve">  CHELTUIELI CU ACTIVE NECORPORALE</t>
  </si>
  <si>
    <t xml:space="preserve"> 4.6 Active necorporale</t>
  </si>
  <si>
    <t>5.4 Cheltuieli pentru informare şi publicitate</t>
  </si>
  <si>
    <t>ALTE CHELTUIELI</t>
  </si>
  <si>
    <t>Materiale de informare si promovare</t>
  </si>
  <si>
    <t xml:space="preserve">Cheltuieli salariale cu echipa de management proiect - pentru personalul angajat al solicitantului 
</t>
  </si>
  <si>
    <t>CHELTUIELI CU DEPLASAREA</t>
  </si>
  <si>
    <t>Cheltuieli cu deplasarea_x000D_</t>
  </si>
  <si>
    <t>Cheltuieli pentru consultanta</t>
  </si>
  <si>
    <t>Cheltuieli indirecte conform art. 54 lit.a RDC 1060/2023</t>
  </si>
  <si>
    <t>Tabel corelare buget - activități</t>
  </si>
  <si>
    <t>Anexa 16 la Ghidul solicitantului aferent Măsurii 1.1.2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</si>
</sst>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name val="Calibri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charset val="238"/>
    </font>
    <font>
      <b/>
      <sz val="16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164" fontId="2" fillId="0" borderId="0" xfId="0" applyNumberFormat="1" applyFont="1"/>
    <xf numFmtId="0" fontId="2" fillId="0" borderId="9" xfId="0" applyFont="1" applyBorder="1"/>
    <xf numFmtId="0" fontId="2" fillId="0" borderId="10" xfId="0" applyFont="1" applyBorder="1"/>
    <xf numFmtId="0" fontId="4" fillId="0" borderId="0" xfId="0" applyFont="1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8" xfId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tabSelected="1" workbookViewId="0">
      <selection sqref="A1:K19"/>
    </sheetView>
  </sheetViews>
  <sheetFormatPr defaultRowHeight="15" x14ac:dyDescent="0.25"/>
  <cols>
    <col min="1" max="1" width="9.140625" style="14"/>
    <col min="2" max="2" width="8.7109375" style="1" customWidth="1"/>
    <col min="3" max="3" width="28.7109375" style="1" customWidth="1"/>
    <col min="4" max="6" width="35" style="1" customWidth="1"/>
    <col min="7" max="10" width="23.42578125" style="1" customWidth="1"/>
    <col min="11" max="11" width="21.42578125" style="1" customWidth="1"/>
    <col min="12" max="16384" width="9.140625" style="13"/>
  </cols>
  <sheetData>
    <row r="1" spans="1:21" s="1" customFormat="1" x14ac:dyDescent="0.25">
      <c r="A1" s="14"/>
      <c r="B1" s="23" t="s">
        <v>59</v>
      </c>
      <c r="C1" s="23"/>
      <c r="D1" s="23"/>
      <c r="E1" s="23"/>
      <c r="F1" s="23"/>
      <c r="G1" s="23"/>
      <c r="H1" s="23"/>
      <c r="I1" s="23"/>
      <c r="J1" s="23"/>
      <c r="K1" s="23"/>
    </row>
    <row r="2" spans="1:21" s="1" customFormat="1" ht="21" x14ac:dyDescent="0.35">
      <c r="A2" s="14"/>
      <c r="C2" s="29" t="s">
        <v>58</v>
      </c>
      <c r="D2" s="29"/>
      <c r="E2" s="29"/>
      <c r="F2" s="29"/>
      <c r="G2" s="29"/>
      <c r="H2" s="29"/>
      <c r="I2" s="29"/>
      <c r="J2" s="29"/>
    </row>
    <row r="3" spans="1:21" s="1" customFormat="1" ht="21" x14ac:dyDescent="0.35">
      <c r="A3" s="14"/>
      <c r="C3" s="22"/>
      <c r="D3" s="22"/>
      <c r="E3" s="29"/>
      <c r="F3" s="29"/>
      <c r="G3" s="29"/>
      <c r="H3" s="22"/>
      <c r="I3" s="22"/>
      <c r="J3" s="22"/>
    </row>
    <row r="4" spans="1:21" s="1" customFormat="1" ht="21" x14ac:dyDescent="0.35">
      <c r="A4" s="14"/>
      <c r="C4" s="22"/>
      <c r="D4" s="22"/>
      <c r="E4" s="22"/>
      <c r="F4" s="22"/>
      <c r="G4" s="22"/>
      <c r="H4" s="22"/>
      <c r="I4" s="22"/>
      <c r="J4" s="22"/>
    </row>
    <row r="5" spans="1:21" s="1" customFormat="1" x14ac:dyDescent="0.25">
      <c r="A5" s="14"/>
      <c r="C5" s="1" t="s">
        <v>25</v>
      </c>
      <c r="D5" s="11">
        <v>45318</v>
      </c>
    </row>
    <row r="6" spans="1:21" s="1" customFormat="1" x14ac:dyDescent="0.25">
      <c r="A6" s="14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2" customFormat="1" ht="45" x14ac:dyDescent="0.25">
      <c r="A7" s="14"/>
      <c r="B7" s="2" t="s">
        <v>0</v>
      </c>
      <c r="C7" s="3" t="s">
        <v>3</v>
      </c>
      <c r="D7" s="3" t="s">
        <v>7</v>
      </c>
      <c r="E7" s="3" t="s">
        <v>13</v>
      </c>
      <c r="F7" s="3" t="s">
        <v>12</v>
      </c>
      <c r="G7" s="3" t="s">
        <v>9</v>
      </c>
      <c r="H7" s="3" t="s">
        <v>26</v>
      </c>
      <c r="I7" s="3" t="s">
        <v>10</v>
      </c>
      <c r="J7" s="3" t="s">
        <v>11</v>
      </c>
      <c r="K7" s="3" t="s">
        <v>24</v>
      </c>
    </row>
    <row r="8" spans="1:21" x14ac:dyDescent="0.25">
      <c r="A8" s="14" t="str">
        <f>IF(ISBLANK(C8),"","ac")</f>
        <v/>
      </c>
      <c r="B8" s="4">
        <v>1</v>
      </c>
      <c r="C8" s="4"/>
      <c r="D8" s="4"/>
      <c r="E8" s="4"/>
      <c r="F8" s="4"/>
      <c r="G8" s="4"/>
      <c r="H8" s="4"/>
      <c r="I8" s="4">
        <f>G8*H8</f>
        <v>0</v>
      </c>
      <c r="J8" s="4">
        <f>G8-I8</f>
        <v>0</v>
      </c>
      <c r="K8" s="4"/>
    </row>
    <row r="9" spans="1:21" x14ac:dyDescent="0.25">
      <c r="A9" s="14" t="str">
        <f t="shared" ref="A9:A14" si="0">IF(ISBLANK(C9),"","ac")</f>
        <v/>
      </c>
      <c r="B9" s="4">
        <v>2</v>
      </c>
      <c r="C9" s="4"/>
      <c r="D9" s="4"/>
      <c r="E9" s="4"/>
      <c r="F9" s="4"/>
      <c r="G9" s="4"/>
      <c r="H9" s="4"/>
      <c r="I9" s="4">
        <f t="shared" ref="I9:I12" si="1">G9*H9</f>
        <v>0</v>
      </c>
      <c r="J9" s="4">
        <f t="shared" ref="J9:J12" si="2">G9-I9</f>
        <v>0</v>
      </c>
      <c r="K9" s="4"/>
    </row>
    <row r="10" spans="1:21" x14ac:dyDescent="0.25">
      <c r="A10" s="14" t="str">
        <f t="shared" si="0"/>
        <v/>
      </c>
      <c r="B10" s="4">
        <v>3</v>
      </c>
      <c r="C10" s="4"/>
      <c r="D10" s="4"/>
      <c r="E10" s="4"/>
      <c r="F10" s="4"/>
      <c r="G10" s="4"/>
      <c r="H10" s="4"/>
      <c r="I10" s="4">
        <f t="shared" si="1"/>
        <v>0</v>
      </c>
      <c r="J10" s="4">
        <f t="shared" si="2"/>
        <v>0</v>
      </c>
      <c r="K10" s="4"/>
    </row>
    <row r="11" spans="1:21" x14ac:dyDescent="0.25">
      <c r="A11" s="14" t="str">
        <f t="shared" si="0"/>
        <v/>
      </c>
      <c r="B11" s="5" t="s">
        <v>1</v>
      </c>
      <c r="C11" s="4"/>
      <c r="D11" s="4"/>
      <c r="E11" s="4"/>
      <c r="F11" s="4"/>
      <c r="G11" s="4"/>
      <c r="H11" s="4"/>
      <c r="I11" s="4">
        <f t="shared" si="1"/>
        <v>0</v>
      </c>
      <c r="J11" s="4">
        <f t="shared" si="2"/>
        <v>0</v>
      </c>
      <c r="K11" s="4"/>
    </row>
    <row r="12" spans="1:21" x14ac:dyDescent="0.25">
      <c r="A12" s="14" t="str">
        <f t="shared" si="0"/>
        <v/>
      </c>
      <c r="B12" s="5" t="s">
        <v>2</v>
      </c>
      <c r="C12" s="4"/>
      <c r="D12" s="4"/>
      <c r="E12" s="4"/>
      <c r="F12" s="4"/>
      <c r="G12" s="4"/>
      <c r="H12" s="4"/>
      <c r="I12" s="4">
        <f t="shared" si="1"/>
        <v>0</v>
      </c>
      <c r="J12" s="4">
        <f t="shared" si="2"/>
        <v>0</v>
      </c>
      <c r="K12" s="4"/>
    </row>
    <row r="13" spans="1:21" x14ac:dyDescent="0.25">
      <c r="A13" s="14" t="str">
        <f t="shared" si="0"/>
        <v/>
      </c>
      <c r="B13" s="24" t="s">
        <v>5</v>
      </c>
      <c r="C13" s="24"/>
      <c r="D13" s="8"/>
      <c r="E13" s="8"/>
      <c r="F13" s="8"/>
      <c r="G13" s="6">
        <f>SUM(G8:G12)</f>
        <v>0</v>
      </c>
      <c r="H13" s="7"/>
      <c r="I13" s="7"/>
      <c r="J13" s="7"/>
    </row>
    <row r="14" spans="1:21" x14ac:dyDescent="0.25">
      <c r="A14" s="14" t="str">
        <f t="shared" si="0"/>
        <v/>
      </c>
      <c r="B14" s="25" t="s">
        <v>6</v>
      </c>
      <c r="C14" s="25"/>
      <c r="D14" s="9"/>
      <c r="E14" s="9"/>
      <c r="F14" s="9"/>
      <c r="G14" s="1">
        <f>SUM(K8:K12)</f>
        <v>0</v>
      </c>
    </row>
    <row r="15" spans="1:21" x14ac:dyDescent="0.25">
      <c r="B15" s="26" t="s">
        <v>4</v>
      </c>
      <c r="C15" s="26"/>
      <c r="D15" s="9"/>
      <c r="E15" s="9"/>
      <c r="F15" s="9"/>
      <c r="G15" s="1">
        <f>G13+G14</f>
        <v>0</v>
      </c>
    </row>
    <row r="18" spans="2:11" x14ac:dyDescent="0.25">
      <c r="B18" s="27" t="s">
        <v>8</v>
      </c>
      <c r="C18" s="28"/>
      <c r="D18" s="28"/>
      <c r="E18" s="28"/>
      <c r="F18" s="28"/>
      <c r="G18" s="28"/>
      <c r="H18" s="28"/>
      <c r="I18" s="28"/>
      <c r="J18" s="28"/>
      <c r="K18" s="28"/>
    </row>
  </sheetData>
  <mergeCells count="7">
    <mergeCell ref="B1:K1"/>
    <mergeCell ref="B13:C13"/>
    <mergeCell ref="B14:C14"/>
    <mergeCell ref="B15:C15"/>
    <mergeCell ref="B18:K18"/>
    <mergeCell ref="C2:J2"/>
    <mergeCell ref="E3:G3"/>
  </mergeCells>
  <pageMargins left="0.7" right="0.7" top="0.75" bottom="0.75" header="0.3" footer="0.3"/>
  <pageSetup paperSize="8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Sheet1!$M$3:$M$9</xm:f>
          </x14:formula1>
          <xm:sqref>E8:E12</xm:sqref>
        </x14:dataValidation>
        <x14:dataValidation type="list" allowBlank="1" showInputMessage="1" showErrorMessage="1" xr:uid="{00000000-0002-0000-0000-000001000000}">
          <x14:formula1>
            <xm:f>Sheet1!$N$3:$N$28</xm:f>
          </x14:formula1>
          <xm:sqref>F8:F12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opLeftCell="A6" workbookViewId="0">
      <selection activeCell="M10" sqref="M10"/>
    </sheetView>
  </sheetViews>
  <sheetFormatPr defaultColWidth="8.85546875" defaultRowHeight="12" x14ac:dyDescent="0.2"/>
  <cols>
    <col min="1" max="5" width="41.5703125" style="10" customWidth="1"/>
    <col min="6" max="12" width="8.85546875" style="10"/>
    <col min="13" max="14" width="41.5703125" style="10" customWidth="1"/>
    <col min="15" max="16384" width="8.85546875" style="10"/>
  </cols>
  <sheetData>
    <row r="1" spans="1:14" ht="12.75" thickBot="1" x14ac:dyDescent="0.25">
      <c r="A1" s="30" t="s">
        <v>14</v>
      </c>
      <c r="B1" s="30"/>
      <c r="C1" s="30"/>
      <c r="D1" s="30"/>
      <c r="E1" s="30"/>
    </row>
    <row r="2" spans="1:14" ht="24.75" thickBot="1" x14ac:dyDescent="0.25">
      <c r="A2" s="15" t="s">
        <v>15</v>
      </c>
      <c r="B2" s="16" t="s">
        <v>16</v>
      </c>
      <c r="C2" s="16" t="s">
        <v>17</v>
      </c>
      <c r="D2" s="17" t="s">
        <v>18</v>
      </c>
      <c r="E2" s="18" t="s">
        <v>19</v>
      </c>
      <c r="M2" s="16" t="s">
        <v>16</v>
      </c>
      <c r="N2" s="16" t="s">
        <v>17</v>
      </c>
    </row>
    <row r="3" spans="1:14" ht="48.75" thickBot="1" x14ac:dyDescent="0.25">
      <c r="A3" s="19">
        <v>1</v>
      </c>
      <c r="B3" s="20" t="s">
        <v>27</v>
      </c>
      <c r="C3" s="20" t="s">
        <v>28</v>
      </c>
      <c r="D3" s="21" t="s">
        <v>29</v>
      </c>
      <c r="E3" s="21" t="s">
        <v>29</v>
      </c>
      <c r="M3" s="20" t="s">
        <v>27</v>
      </c>
      <c r="N3" s="20" t="s">
        <v>28</v>
      </c>
    </row>
    <row r="4" spans="1:14" ht="36.75" thickBot="1" x14ac:dyDescent="0.25">
      <c r="A4" s="19">
        <f>A3+1</f>
        <v>2</v>
      </c>
      <c r="B4" s="20" t="s">
        <v>22</v>
      </c>
      <c r="C4" s="20" t="s">
        <v>30</v>
      </c>
      <c r="D4" s="21" t="s">
        <v>29</v>
      </c>
      <c r="E4" s="21" t="s">
        <v>29</v>
      </c>
      <c r="M4" s="20" t="s">
        <v>22</v>
      </c>
      <c r="N4" s="20" t="s">
        <v>30</v>
      </c>
    </row>
    <row r="5" spans="1:14" ht="48.75" thickBot="1" x14ac:dyDescent="0.25">
      <c r="A5" s="19">
        <f t="shared" ref="A5:A29" si="0">A4+1</f>
        <v>3</v>
      </c>
      <c r="B5" s="20" t="s">
        <v>22</v>
      </c>
      <c r="C5" s="20" t="s">
        <v>31</v>
      </c>
      <c r="D5" s="21" t="s">
        <v>29</v>
      </c>
      <c r="E5" s="21" t="s">
        <v>29</v>
      </c>
      <c r="M5" s="20" t="s">
        <v>23</v>
      </c>
      <c r="N5" s="20" t="s">
        <v>31</v>
      </c>
    </row>
    <row r="6" spans="1:14" ht="60.75" thickBot="1" x14ac:dyDescent="0.25">
      <c r="A6" s="19">
        <f t="shared" si="0"/>
        <v>4</v>
      </c>
      <c r="B6" s="20" t="s">
        <v>22</v>
      </c>
      <c r="C6" s="20" t="s">
        <v>32</v>
      </c>
      <c r="D6" s="21" t="s">
        <v>29</v>
      </c>
      <c r="E6" s="21" t="s">
        <v>29</v>
      </c>
      <c r="M6" s="20" t="s">
        <v>20</v>
      </c>
      <c r="N6" s="20" t="s">
        <v>32</v>
      </c>
    </row>
    <row r="7" spans="1:14" ht="24.75" thickBot="1" x14ac:dyDescent="0.25">
      <c r="A7" s="19">
        <f t="shared" si="0"/>
        <v>5</v>
      </c>
      <c r="B7" s="20" t="s">
        <v>23</v>
      </c>
      <c r="C7" s="20" t="s">
        <v>33</v>
      </c>
      <c r="D7" s="21" t="s">
        <v>29</v>
      </c>
      <c r="E7" s="21" t="s">
        <v>29</v>
      </c>
      <c r="M7" s="20" t="s">
        <v>51</v>
      </c>
      <c r="N7" s="20" t="s">
        <v>33</v>
      </c>
    </row>
    <row r="8" spans="1:14" ht="36.75" thickBot="1" x14ac:dyDescent="0.25">
      <c r="A8" s="19">
        <f t="shared" si="0"/>
        <v>6</v>
      </c>
      <c r="B8" s="20" t="s">
        <v>20</v>
      </c>
      <c r="C8" s="20" t="s">
        <v>34</v>
      </c>
      <c r="D8" s="21" t="s">
        <v>29</v>
      </c>
      <c r="E8" s="21" t="s">
        <v>29</v>
      </c>
      <c r="M8" s="20" t="s">
        <v>54</v>
      </c>
      <c r="N8" s="20" t="s">
        <v>34</v>
      </c>
    </row>
    <row r="9" spans="1:14" ht="48.75" thickBot="1" x14ac:dyDescent="0.25">
      <c r="A9" s="19">
        <f t="shared" si="0"/>
        <v>7</v>
      </c>
      <c r="B9" s="20" t="s">
        <v>27</v>
      </c>
      <c r="C9" s="20" t="s">
        <v>35</v>
      </c>
      <c r="D9" s="21" t="s">
        <v>29</v>
      </c>
      <c r="E9" s="21" t="s">
        <v>29</v>
      </c>
      <c r="M9" s="20" t="s">
        <v>21</v>
      </c>
      <c r="N9" s="20" t="s">
        <v>35</v>
      </c>
    </row>
    <row r="10" spans="1:14" ht="36.75" thickBot="1" x14ac:dyDescent="0.25">
      <c r="A10" s="19">
        <f t="shared" si="0"/>
        <v>8</v>
      </c>
      <c r="B10" s="20" t="s">
        <v>22</v>
      </c>
      <c r="C10" s="20" t="s">
        <v>36</v>
      </c>
      <c r="D10" s="21" t="s">
        <v>29</v>
      </c>
      <c r="E10" s="21" t="s">
        <v>29</v>
      </c>
      <c r="N10" s="20" t="s">
        <v>36</v>
      </c>
    </row>
    <row r="11" spans="1:14" ht="36.75" thickBot="1" x14ac:dyDescent="0.3">
      <c r="A11" s="19">
        <f t="shared" si="0"/>
        <v>9</v>
      </c>
      <c r="B11" s="20" t="s">
        <v>22</v>
      </c>
      <c r="C11" s="20" t="s">
        <v>37</v>
      </c>
      <c r="D11" s="21" t="s">
        <v>29</v>
      </c>
      <c r="E11" s="21" t="s">
        <v>29</v>
      </c>
      <c r="M11"/>
      <c r="N11" s="20" t="s">
        <v>37</v>
      </c>
    </row>
    <row r="12" spans="1:14" ht="60.75" thickBot="1" x14ac:dyDescent="0.3">
      <c r="A12" s="19">
        <f t="shared" si="0"/>
        <v>10</v>
      </c>
      <c r="B12" s="20" t="s">
        <v>22</v>
      </c>
      <c r="C12" s="20" t="s">
        <v>38</v>
      </c>
      <c r="D12" s="21" t="s">
        <v>29</v>
      </c>
      <c r="E12" s="21" t="s">
        <v>29</v>
      </c>
      <c r="M12"/>
      <c r="N12" s="20" t="s">
        <v>38</v>
      </c>
    </row>
    <row r="13" spans="1:14" ht="24.75" thickBot="1" x14ac:dyDescent="0.3">
      <c r="A13" s="19">
        <f t="shared" si="0"/>
        <v>11</v>
      </c>
      <c r="B13" s="20" t="s">
        <v>23</v>
      </c>
      <c r="C13" s="20" t="s">
        <v>39</v>
      </c>
      <c r="D13" s="21" t="s">
        <v>29</v>
      </c>
      <c r="E13" s="21" t="s">
        <v>29</v>
      </c>
      <c r="M13"/>
      <c r="N13" s="20" t="s">
        <v>39</v>
      </c>
    </row>
    <row r="14" spans="1:14" ht="36.75" thickBot="1" x14ac:dyDescent="0.3">
      <c r="A14" s="19">
        <f t="shared" si="0"/>
        <v>12</v>
      </c>
      <c r="B14" s="20" t="s">
        <v>20</v>
      </c>
      <c r="C14" s="20" t="s">
        <v>40</v>
      </c>
      <c r="D14" s="21" t="s">
        <v>29</v>
      </c>
      <c r="E14" s="21" t="s">
        <v>29</v>
      </c>
      <c r="M14"/>
      <c r="N14" s="20" t="s">
        <v>40</v>
      </c>
    </row>
    <row r="15" spans="1:14" ht="48.75" thickBot="1" x14ac:dyDescent="0.3">
      <c r="A15" s="19">
        <f t="shared" si="0"/>
        <v>13</v>
      </c>
      <c r="B15" s="20" t="s">
        <v>27</v>
      </c>
      <c r="C15" s="20" t="s">
        <v>41</v>
      </c>
      <c r="D15" s="21" t="s">
        <v>29</v>
      </c>
      <c r="E15" s="21" t="s">
        <v>29</v>
      </c>
      <c r="M15"/>
      <c r="N15" s="20" t="s">
        <v>41</v>
      </c>
    </row>
    <row r="16" spans="1:14" ht="24.75" thickBot="1" x14ac:dyDescent="0.3">
      <c r="A16" s="19">
        <f t="shared" si="0"/>
        <v>14</v>
      </c>
      <c r="B16" s="20" t="s">
        <v>20</v>
      </c>
      <c r="C16" s="20" t="s">
        <v>42</v>
      </c>
      <c r="D16" s="21" t="s">
        <v>29</v>
      </c>
      <c r="E16" s="21" t="s">
        <v>29</v>
      </c>
      <c r="M16"/>
      <c r="N16" s="20" t="s">
        <v>42</v>
      </c>
    </row>
    <row r="17" spans="1:14" ht="36.75" thickBot="1" x14ac:dyDescent="0.3">
      <c r="A17" s="19">
        <f t="shared" si="0"/>
        <v>15</v>
      </c>
      <c r="B17" s="20" t="s">
        <v>20</v>
      </c>
      <c r="C17" s="20" t="s">
        <v>43</v>
      </c>
      <c r="D17" s="21" t="s">
        <v>29</v>
      </c>
      <c r="E17" s="21" t="s">
        <v>29</v>
      </c>
      <c r="M17"/>
      <c r="N17" s="20" t="s">
        <v>43</v>
      </c>
    </row>
    <row r="18" spans="1:14" ht="15.75" thickBot="1" x14ac:dyDescent="0.3">
      <c r="A18" s="19">
        <f t="shared" si="0"/>
        <v>16</v>
      </c>
      <c r="B18" s="20" t="s">
        <v>20</v>
      </c>
      <c r="C18" s="20" t="s">
        <v>44</v>
      </c>
      <c r="D18" s="21" t="s">
        <v>29</v>
      </c>
      <c r="E18" s="21" t="s">
        <v>29</v>
      </c>
      <c r="M18"/>
      <c r="N18" s="20" t="s">
        <v>44</v>
      </c>
    </row>
    <row r="19" spans="1:14" ht="36.75" thickBot="1" x14ac:dyDescent="0.3">
      <c r="A19" s="19">
        <f t="shared" si="0"/>
        <v>17</v>
      </c>
      <c r="B19" s="20" t="s">
        <v>20</v>
      </c>
      <c r="C19" s="20" t="s">
        <v>45</v>
      </c>
      <c r="D19" s="21" t="s">
        <v>29</v>
      </c>
      <c r="E19" s="21" t="s">
        <v>29</v>
      </c>
      <c r="M19"/>
      <c r="N19" s="20" t="s">
        <v>45</v>
      </c>
    </row>
    <row r="20" spans="1:14" ht="48.75" thickBot="1" x14ac:dyDescent="0.3">
      <c r="A20" s="19">
        <f t="shared" si="0"/>
        <v>18</v>
      </c>
      <c r="B20" s="20" t="s">
        <v>22</v>
      </c>
      <c r="C20" s="20" t="s">
        <v>46</v>
      </c>
      <c r="D20" s="21" t="s">
        <v>29</v>
      </c>
      <c r="E20" s="21" t="s">
        <v>29</v>
      </c>
      <c r="M20"/>
      <c r="N20" s="20" t="s">
        <v>46</v>
      </c>
    </row>
    <row r="21" spans="1:14" ht="36.75" thickBot="1" x14ac:dyDescent="0.3">
      <c r="A21" s="19">
        <f t="shared" si="0"/>
        <v>19</v>
      </c>
      <c r="B21" s="20" t="s">
        <v>22</v>
      </c>
      <c r="C21" s="20" t="s">
        <v>47</v>
      </c>
      <c r="D21" s="21" t="s">
        <v>29</v>
      </c>
      <c r="E21" s="21" t="s">
        <v>29</v>
      </c>
      <c r="M21"/>
      <c r="N21" s="20" t="s">
        <v>47</v>
      </c>
    </row>
    <row r="22" spans="1:14" ht="15.75" thickBot="1" x14ac:dyDescent="0.3">
      <c r="A22" s="19">
        <f t="shared" si="0"/>
        <v>20</v>
      </c>
      <c r="B22" s="20" t="s">
        <v>48</v>
      </c>
      <c r="C22" s="20" t="s">
        <v>49</v>
      </c>
      <c r="D22" s="21" t="s">
        <v>29</v>
      </c>
      <c r="E22" s="21" t="s">
        <v>29</v>
      </c>
      <c r="M22"/>
      <c r="N22" s="20" t="s">
        <v>49</v>
      </c>
    </row>
    <row r="23" spans="1:14" ht="15.75" thickBot="1" x14ac:dyDescent="0.3">
      <c r="A23" s="19">
        <f t="shared" si="0"/>
        <v>21</v>
      </c>
      <c r="B23" s="20" t="s">
        <v>20</v>
      </c>
      <c r="C23" s="20" t="s">
        <v>50</v>
      </c>
      <c r="D23" s="21" t="s">
        <v>29</v>
      </c>
      <c r="E23" s="21" t="s">
        <v>29</v>
      </c>
      <c r="M23"/>
      <c r="N23" s="20" t="s">
        <v>50</v>
      </c>
    </row>
    <row r="24" spans="1:14" ht="15.75" thickBot="1" x14ac:dyDescent="0.3">
      <c r="A24" s="19">
        <f t="shared" si="0"/>
        <v>22</v>
      </c>
      <c r="B24" s="20" t="s">
        <v>51</v>
      </c>
      <c r="C24" s="20" t="s">
        <v>52</v>
      </c>
      <c r="D24" s="21" t="s">
        <v>29</v>
      </c>
      <c r="E24" s="21" t="s">
        <v>29</v>
      </c>
      <c r="M24"/>
      <c r="N24" s="20" t="s">
        <v>52</v>
      </c>
    </row>
    <row r="25" spans="1:14" ht="48.75" thickBot="1" x14ac:dyDescent="0.3">
      <c r="A25" s="19">
        <f t="shared" si="0"/>
        <v>23</v>
      </c>
      <c r="B25" s="20" t="s">
        <v>27</v>
      </c>
      <c r="C25" s="20" t="s">
        <v>53</v>
      </c>
      <c r="D25" s="21" t="s">
        <v>29</v>
      </c>
      <c r="E25" s="21" t="s">
        <v>29</v>
      </c>
      <c r="M25"/>
      <c r="N25" s="20" t="s">
        <v>53</v>
      </c>
    </row>
    <row r="26" spans="1:14" ht="15.75" thickBot="1" x14ac:dyDescent="0.3">
      <c r="A26" s="19">
        <f t="shared" si="0"/>
        <v>24</v>
      </c>
      <c r="B26" s="20" t="s">
        <v>54</v>
      </c>
      <c r="C26" s="20" t="s">
        <v>55</v>
      </c>
      <c r="D26" s="21" t="s">
        <v>29</v>
      </c>
      <c r="E26" s="21" t="s">
        <v>29</v>
      </c>
      <c r="M26"/>
      <c r="N26" s="20" t="s">
        <v>55</v>
      </c>
    </row>
    <row r="27" spans="1:14" ht="36.75" thickBot="1" x14ac:dyDescent="0.3">
      <c r="A27" s="19">
        <f t="shared" si="0"/>
        <v>25</v>
      </c>
      <c r="B27" s="20" t="s">
        <v>22</v>
      </c>
      <c r="C27" s="20" t="s">
        <v>47</v>
      </c>
      <c r="D27" s="21" t="s">
        <v>29</v>
      </c>
      <c r="E27" s="21" t="s">
        <v>29</v>
      </c>
      <c r="M27"/>
      <c r="N27" s="20" t="s">
        <v>56</v>
      </c>
    </row>
    <row r="28" spans="1:14" ht="24.75" thickBot="1" x14ac:dyDescent="0.3">
      <c r="A28" s="19">
        <f t="shared" si="0"/>
        <v>26</v>
      </c>
      <c r="B28" s="20" t="s">
        <v>20</v>
      </c>
      <c r="C28" s="20" t="s">
        <v>56</v>
      </c>
      <c r="D28" s="21" t="s">
        <v>29</v>
      </c>
      <c r="E28" s="21" t="s">
        <v>29</v>
      </c>
      <c r="M28"/>
      <c r="N28" s="20" t="s">
        <v>57</v>
      </c>
    </row>
    <row r="29" spans="1:14" ht="24.75" thickBot="1" x14ac:dyDescent="0.3">
      <c r="A29" s="19">
        <f t="shared" si="0"/>
        <v>27</v>
      </c>
      <c r="B29" s="20" t="s">
        <v>21</v>
      </c>
      <c r="C29" s="20" t="s">
        <v>57</v>
      </c>
      <c r="D29" s="21" t="s">
        <v>29</v>
      </c>
      <c r="E29" s="21" t="s">
        <v>29</v>
      </c>
      <c r="M29"/>
      <c r="N29"/>
    </row>
    <row r="30" spans="1:14" ht="15" x14ac:dyDescent="0.25">
      <c r="M30"/>
      <c r="N30"/>
    </row>
    <row r="31" spans="1:14" ht="15" x14ac:dyDescent="0.25">
      <c r="M31"/>
      <c r="N31"/>
    </row>
    <row r="32" spans="1:14" ht="15" x14ac:dyDescent="0.25">
      <c r="M32"/>
      <c r="N32"/>
    </row>
    <row r="33" spans="13:14" ht="15" x14ac:dyDescent="0.25">
      <c r="M33"/>
      <c r="N33"/>
    </row>
    <row r="34" spans="13:14" ht="15" x14ac:dyDescent="0.25">
      <c r="M34"/>
      <c r="N34"/>
    </row>
    <row r="35" spans="13:14" ht="15" x14ac:dyDescent="0.25">
      <c r="M35"/>
      <c r="N35"/>
    </row>
    <row r="36" spans="13:14" ht="15" x14ac:dyDescent="0.25">
      <c r="M36"/>
      <c r="N36"/>
    </row>
    <row r="37" spans="13:14" ht="15" x14ac:dyDescent="0.25">
      <c r="M37"/>
      <c r="N37"/>
    </row>
    <row r="38" spans="13:14" ht="15" x14ac:dyDescent="0.25">
      <c r="M38"/>
      <c r="N38"/>
    </row>
    <row r="39" spans="13:14" ht="15" x14ac:dyDescent="0.25">
      <c r="M39"/>
      <c r="N39"/>
    </row>
    <row r="40" spans="13:14" ht="15" x14ac:dyDescent="0.25">
      <c r="M40"/>
      <c r="N40"/>
    </row>
    <row r="41" spans="13:14" ht="15" x14ac:dyDescent="0.25">
      <c r="M41"/>
      <c r="N41"/>
    </row>
    <row r="42" spans="13:14" ht="15" x14ac:dyDescent="0.25">
      <c r="M42"/>
      <c r="N42"/>
    </row>
    <row r="43" spans="13:14" ht="15" x14ac:dyDescent="0.25">
      <c r="M43"/>
      <c r="N43"/>
    </row>
    <row r="44" spans="13:14" ht="15" x14ac:dyDescent="0.25">
      <c r="M44"/>
      <c r="N44"/>
    </row>
    <row r="45" spans="13:14" ht="15" x14ac:dyDescent="0.25">
      <c r="M45"/>
      <c r="N45"/>
    </row>
    <row r="46" spans="13:14" ht="15" x14ac:dyDescent="0.25">
      <c r="M46"/>
      <c r="N46"/>
    </row>
    <row r="47" spans="13:14" ht="15" x14ac:dyDescent="0.25">
      <c r="M47"/>
      <c r="N4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Buget proiect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2023-10-17T05:16:24Z</dcterms:created>
  <dcterms:modified xsi:type="dcterms:W3CDTF">2024-05-22T13:17:41Z</dcterms:modified>
</cp:coreProperties>
</file>